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g2152\Desktop\"/>
    </mc:Choice>
  </mc:AlternateContent>
  <xr:revisionPtr revIDLastSave="0" documentId="13_ncr:1_{A84B8B1C-6A46-46E4-BBB8-D77E3C8DD6DE}" xr6:coauthVersionLast="47" xr6:coauthVersionMax="47" xr10:uidLastSave="{00000000-0000-0000-0000-000000000000}"/>
  <bookViews>
    <workbookView xWindow="-108" yWindow="-108" windowWidth="23256" windowHeight="12576" xr2:uid="{4621B4D6-FF30-4AF2-9D14-14050EA5BC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8" i="1" l="1"/>
  <c r="R29" i="1"/>
  <c r="R27" i="1"/>
  <c r="R26" i="1"/>
  <c r="C23" i="1"/>
  <c r="D23" i="1"/>
  <c r="E23" i="1"/>
  <c r="F23" i="1"/>
  <c r="B23" i="1"/>
  <c r="C19" i="1"/>
  <c r="D19" i="1"/>
  <c r="E19" i="1"/>
  <c r="F19" i="1"/>
  <c r="B19" i="1"/>
  <c r="G13" i="1"/>
  <c r="C13" i="1"/>
  <c r="D13" i="1"/>
  <c r="E13" i="1"/>
  <c r="F13" i="1"/>
  <c r="B13" i="1"/>
  <c r="C6" i="1"/>
  <c r="D6" i="1"/>
  <c r="E6" i="1"/>
  <c r="F6" i="1"/>
  <c r="G6" i="1"/>
  <c r="H6" i="1"/>
  <c r="I6" i="1"/>
  <c r="J6" i="1"/>
  <c r="B6" i="1"/>
</calcChain>
</file>

<file path=xl/sharedStrings.xml><?xml version="1.0" encoding="utf-8"?>
<sst xmlns="http://schemas.openxmlformats.org/spreadsheetml/2006/main" count="29" uniqueCount="16">
  <si>
    <t>空载</t>
    <phoneticPr fontId="2" type="noConversion"/>
  </si>
  <si>
    <t>If</t>
    <phoneticPr fontId="2" type="noConversion"/>
  </si>
  <si>
    <t>UAB</t>
    <phoneticPr fontId="2" type="noConversion"/>
  </si>
  <si>
    <t>UBC</t>
    <phoneticPr fontId="2" type="noConversion"/>
  </si>
  <si>
    <t>UCA</t>
    <phoneticPr fontId="2" type="noConversion"/>
  </si>
  <si>
    <t>短路</t>
    <phoneticPr fontId="2" type="noConversion"/>
  </si>
  <si>
    <t>IA</t>
    <phoneticPr fontId="2" type="noConversion"/>
  </si>
  <si>
    <t>IB</t>
    <phoneticPr fontId="2" type="noConversion"/>
  </si>
  <si>
    <t>IC</t>
    <phoneticPr fontId="2" type="noConversion"/>
  </si>
  <si>
    <t>纯电阻负载</t>
    <phoneticPr fontId="2" type="noConversion"/>
  </si>
  <si>
    <t>小转差</t>
    <phoneticPr fontId="2" type="noConversion"/>
  </si>
  <si>
    <t>MAX</t>
    <phoneticPr fontId="2" type="noConversion"/>
  </si>
  <si>
    <t>MIN</t>
    <phoneticPr fontId="2" type="noConversion"/>
  </si>
  <si>
    <t>并网V形曲线</t>
    <phoneticPr fontId="2" type="noConversion"/>
  </si>
  <si>
    <t>U/V</t>
    <phoneticPr fontId="2" type="noConversion"/>
  </si>
  <si>
    <t>I/A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</si>
</sst>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0_ "/>
    <numFmt numFmtId="178" formatCode="0.0_ "/>
  </numFmts>
  <fonts count="3" x14ac:knownFonts="1"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空载实验</a:t>
            </a:r>
            <a:r>
              <a:rPr lang="en-US" altLang="zh-CN"/>
              <a:t>U-If</a:t>
            </a:r>
            <a:endParaRPr lang="zh-CN" altLang="en-US"/>
          </a:p>
        </c:rich>
      </c:tx>
      <c:layout>
        <c:manualLayout>
          <c:xMode val="edge"/>
          <c:yMode val="edge"/>
          <c:x val="0.41805742485419473"/>
          <c:y val="3.7645448323066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啊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Sheet1!$B$2:$J$2</c:f>
              <c:numCache>
                <c:formatCode>0.000_ </c:formatCode>
                <c:ptCount val="9"/>
                <c:pt idx="0">
                  <c:v>1.4730000000000001</c:v>
                </c:pt>
                <c:pt idx="1">
                  <c:v>1.3</c:v>
                </c:pt>
                <c:pt idx="2">
                  <c:v>1.1000000000000001</c:v>
                </c:pt>
                <c:pt idx="3">
                  <c:v>0.9</c:v>
                </c:pt>
                <c:pt idx="4">
                  <c:v>0.7</c:v>
                </c:pt>
                <c:pt idx="5">
                  <c:v>0.5</c:v>
                </c:pt>
                <c:pt idx="6">
                  <c:v>0.3</c:v>
                </c:pt>
                <c:pt idx="7">
                  <c:v>0.1</c:v>
                </c:pt>
                <c:pt idx="8">
                  <c:v>0</c:v>
                </c:pt>
              </c:numCache>
            </c:numRef>
          </c:xVal>
          <c:yVal>
            <c:numRef>
              <c:f>Sheet1!$B$6:$J$6</c:f>
              <c:numCache>
                <c:formatCode>0.0_ </c:formatCode>
                <c:ptCount val="9"/>
                <c:pt idx="0">
                  <c:v>281.16666666666669</c:v>
                </c:pt>
                <c:pt idx="1">
                  <c:v>274.06666666666666</c:v>
                </c:pt>
                <c:pt idx="2">
                  <c:v>259.7</c:v>
                </c:pt>
                <c:pt idx="3">
                  <c:v>236.03333333333333</c:v>
                </c:pt>
                <c:pt idx="4">
                  <c:v>200.56666666666669</c:v>
                </c:pt>
                <c:pt idx="5">
                  <c:v>155.5</c:v>
                </c:pt>
                <c:pt idx="6">
                  <c:v>102.3</c:v>
                </c:pt>
                <c:pt idx="7">
                  <c:v>41.31</c:v>
                </c:pt>
                <c:pt idx="8">
                  <c:v>15.133333333333333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E1-496A-8151-F22B4396E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145903"/>
        <c:axId val="616148399"/>
      </c:scatterChart>
      <c:valAx>
        <c:axId val="61614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16148399"/>
        <c:crosses val="autoZero"/>
        <c:crossBetween val="midCat"/>
      </c:valAx>
      <c:valAx>
        <c:axId val="61614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16145903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短路实验</a:t>
            </a:r>
            <a:r>
              <a:rPr lang="en-US" altLang="zh-CN"/>
              <a:t>IK-If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Sheet1!$B$9:$G$9</c:f>
              <c:numCache>
                <c:formatCode>0.000_ </c:formatCode>
                <c:ptCount val="6"/>
                <c:pt idx="0">
                  <c:v>0.91</c:v>
                </c:pt>
                <c:pt idx="1">
                  <c:v>0.752</c:v>
                </c:pt>
                <c:pt idx="2">
                  <c:v>0.58099999999999996</c:v>
                </c:pt>
                <c:pt idx="3">
                  <c:v>0.39500000000000002</c:v>
                </c:pt>
                <c:pt idx="4">
                  <c:v>0.2</c:v>
                </c:pt>
                <c:pt idx="5">
                  <c:v>0</c:v>
                </c:pt>
              </c:numCache>
            </c:numRef>
          </c:xVal>
          <c:yVal>
            <c:numRef>
              <c:f>Sheet1!$B$13:$G$13</c:f>
              <c:numCache>
                <c:formatCode>0.000_ </c:formatCode>
                <c:ptCount val="6"/>
                <c:pt idx="0">
                  <c:v>0.53733333333333333</c:v>
                </c:pt>
                <c:pt idx="1">
                  <c:v>0.45200000000000001</c:v>
                </c:pt>
                <c:pt idx="2">
                  <c:v>0.35633333333333334</c:v>
                </c:pt>
                <c:pt idx="3">
                  <c:v>0.25</c:v>
                </c:pt>
                <c:pt idx="4">
                  <c:v>0.14866666666666664</c:v>
                </c:pt>
                <c:pt idx="5">
                  <c:v>3.4000000000000002E-2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8C-42CD-800F-25B1123E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100511"/>
        <c:axId val="619100095"/>
      </c:scatterChart>
      <c:valAx>
        <c:axId val="6191005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19100095"/>
        <c:crosses val="autoZero"/>
        <c:crossBetween val="midCat"/>
      </c:valAx>
      <c:valAx>
        <c:axId val="61910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19100511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电阻负载</a:t>
            </a:r>
            <a:r>
              <a:rPr lang="en-US" altLang="zh-CN"/>
              <a:t>U-I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电阻负载UCA-IA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Sheet1!$B$23:$F$23</c:f>
              <c:numCache>
                <c:formatCode>0.000_ </c:formatCode>
                <c:ptCount val="5"/>
                <c:pt idx="0">
                  <c:v>0.45300000000000001</c:v>
                </c:pt>
                <c:pt idx="1">
                  <c:v>0.35066666666666668</c:v>
                </c:pt>
                <c:pt idx="2">
                  <c:v>0.24833333333333332</c:v>
                </c:pt>
                <c:pt idx="3">
                  <c:v>0.18866666666666668</c:v>
                </c:pt>
                <c:pt idx="4">
                  <c:v>0</c:v>
                </c:pt>
              </c:numCache>
            </c:numRef>
          </c:xVal>
          <c:yVal>
            <c:numRef>
              <c:f>Sheet1!$B$19:$F$19</c:f>
              <c:numCache>
                <c:formatCode>General</c:formatCode>
                <c:ptCount val="5"/>
                <c:pt idx="0">
                  <c:v>219.4666666666667</c:v>
                </c:pt>
                <c:pt idx="1">
                  <c:v>236.03333333333333</c:v>
                </c:pt>
                <c:pt idx="2">
                  <c:v>249.56666666666669</c:v>
                </c:pt>
                <c:pt idx="3">
                  <c:v>254.33333333333334</c:v>
                </c:pt>
                <c:pt idx="4">
                  <c:v>263.83333333333331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A6-42C5-A259-BB86ED580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723215"/>
        <c:axId val="673723631"/>
      </c:scatterChart>
      <c:valAx>
        <c:axId val="673723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3723631"/>
        <c:crosses val="autoZero"/>
        <c:crossBetween val="midCat"/>
      </c:valAx>
      <c:valAx>
        <c:axId val="67372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3723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V</a:t>
            </a:r>
            <a:r>
              <a:rPr lang="zh-CN" altLang="en-US"/>
              <a:t>形曲线图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V形曲线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Sheet1!$B$31:$J$31</c:f>
              <c:numCache>
                <c:formatCode>0.000_ </c:formatCode>
                <c:ptCount val="9"/>
                <c:pt idx="0">
                  <c:v>1.7589999999999999</c:v>
                </c:pt>
                <c:pt idx="1">
                  <c:v>1.4890000000000001</c:v>
                </c:pt>
                <c:pt idx="2">
                  <c:v>1.284</c:v>
                </c:pt>
                <c:pt idx="3">
                  <c:v>1.0580000000000001</c:v>
                </c:pt>
                <c:pt idx="4">
                  <c:v>0.77700000000000002</c:v>
                </c:pt>
                <c:pt idx="5">
                  <c:v>0.46</c:v>
                </c:pt>
                <c:pt idx="6">
                  <c:v>0.30499999999999999</c:v>
                </c:pt>
                <c:pt idx="7">
                  <c:v>0.14499999999999999</c:v>
                </c:pt>
                <c:pt idx="8">
                  <c:v>0</c:v>
                </c:pt>
              </c:numCache>
            </c:numRef>
          </c:xVal>
          <c:yVal>
            <c:numRef>
              <c:f>Sheet1!$B$30:$J$30</c:f>
              <c:numCache>
                <c:formatCode>0.000_ </c:formatCode>
                <c:ptCount val="9"/>
                <c:pt idx="0">
                  <c:v>0.44900000000000001</c:v>
                </c:pt>
                <c:pt idx="1">
                  <c:v>0.34899999999999998</c:v>
                </c:pt>
                <c:pt idx="2">
                  <c:v>0.248</c:v>
                </c:pt>
                <c:pt idx="3">
                  <c:v>0.15</c:v>
                </c:pt>
                <c:pt idx="4">
                  <c:v>0.02</c:v>
                </c:pt>
                <c:pt idx="5">
                  <c:v>0.152</c:v>
                </c:pt>
                <c:pt idx="6">
                  <c:v>0.245</c:v>
                </c:pt>
                <c:pt idx="7">
                  <c:v>0.33500000000000002</c:v>
                </c:pt>
                <c:pt idx="8">
                  <c:v>0.40200000000000002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8-4E7B-9649-BCE22EF28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254911"/>
        <c:axId val="609252415"/>
      </c:scatterChart>
      <c:valAx>
        <c:axId val="609254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9252415"/>
        <c:crosses val="autoZero"/>
        <c:crossBetween val="midCat"/>
      </c:valAx>
      <c:valAx>
        <c:axId val="60925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9254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144780</xdr:rowOff>
    </xdr:from>
    <xdr:to>
      <xdr:col>16</xdr:col>
      <xdr:colOff>403860</xdr:colOff>
      <xdr:row>26</xdr:row>
      <xdr:rowOff>91440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A9E4867-4160-465C-8956-EDDB16257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205740</xdr:colOff>
      <xdr:row>2</xdr:row>
      <xdr:rowOff>76200</xdr:rowOff>
    </xdr:from>
    <xdr:to>
      <xdr:col>25</xdr:col>
      <xdr:colOff>198120</xdr:colOff>
      <xdr:row>21</xdr:row>
      <xdr:rowOff>68580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CFB1B9A-6ED7-4CBE-BA9D-A4EBF6550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91440</xdr:colOff>
      <xdr:row>29</xdr:row>
      <xdr:rowOff>129540</xdr:rowOff>
    </xdr:from>
    <xdr:to>
      <xdr:col>18</xdr:col>
      <xdr:colOff>396240</xdr:colOff>
      <xdr:row>45</xdr:row>
      <xdr:rowOff>22860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3FB1DC5-5214-4E01-AA02-2DF87D450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830580</xdr:colOff>
      <xdr:row>31</xdr:row>
      <xdr:rowOff>167640</xdr:rowOff>
    </xdr:from>
    <xdr:to>
      <xdr:col>8</xdr:col>
      <xdr:colOff>152400</xdr:colOff>
      <xdr:row>47</xdr:row>
      <xdr:rowOff>106680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6BCB743-BCB4-41E4-8F03-5AD410D25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0.02259</cdr:y>
    </cdr:from>
    <cdr:to>
      <cdr:x>0.09421</cdr:x>
      <cdr:y>0.10883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BA8B0B56-F556-407F-9E53-FC72D7BDB872}"/>
            </a:ext>
          </a:extLst>
        </cdr:cNvPr>
        <cdr:cNvSpPr txBox="1"/>
      </cdr:nvSpPr>
      <cdr:spPr>
        <a:xfrm xmlns:a="http://schemas.openxmlformats.org/drawingml/2006/main">
          <a:off x="0" y="83820"/>
          <a:ext cx="533400" cy="32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600"/>
            <a:t>U/V</a:t>
          </a:r>
          <a:endParaRPr lang="zh-CN" altLang="en-US" sz="1600"/>
        </a:p>
      </cdr:txBody>
    </cdr:sp>
  </cdr:relSizeAnchor>
  <cdr:relSizeAnchor xmlns:cdr="http://schemas.openxmlformats.org/drawingml/2006/chartDrawing">
    <cdr:from>
      <cdr:x>0.87707</cdr:x>
      <cdr:y>0.8412</cdr:y>
    </cdr:from>
    <cdr:to>
      <cdr:x>0.97847</cdr:x>
      <cdr:y>0.92813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4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FA122B1A-D82B-40D1-8444-83139BB0ACF1}"/>
                </a:ext>
              </a:extLst>
            </cdr:cNvPr>
            <cdr:cNvSpPr txBox="1"/>
          </cdr:nvSpPr>
          <cdr:spPr>
            <a:xfrm xmlns:a="http://schemas.openxmlformats.org/drawingml/2006/main">
              <a:off x="4965700" y="312166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altLang="zh-CN" sz="1600" b="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m:rPr>
                          <m:sty m:val="p"/>
                        </m:rPr>
                        <a:rPr lang="en-US" altLang="zh-CN" sz="1600" b="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f</m:t>
                      </m:r>
                    </m:sub>
                  </m:sSub>
                </m:oMath>
              </a14:m>
              <a:r>
                <a:rPr lang="en-US" altLang="zh-CN" sz="1600"/>
                <a:t>/A</a:t>
              </a:r>
              <a:endParaRPr lang="zh-CN" altLang="en-US" sz="1600"/>
            </a:p>
          </cdr:txBody>
        </cdr:sp>
      </mc:Choice>
      <mc:Fallback>
        <cdr:sp macro="" textlink="">
          <cdr:nvSpPr>
            <cdr:cNvPr id="4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FA122B1A-D82B-40D1-8444-83139BB0ACF1}"/>
                </a:ext>
              </a:extLst>
            </cdr:cNvPr>
            <cdr:cNvSpPr txBox="1"/>
          </cdr:nvSpPr>
          <cdr:spPr>
            <a:xfrm xmlns:a="http://schemas.openxmlformats.org/drawingml/2006/main">
              <a:off x="4965700" y="312166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zh-CN" sz="1600" b="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𝐼_f</a:t>
              </a:r>
              <a:r>
                <a:rPr lang="en-US" altLang="zh-CN" sz="1600"/>
                <a:t>/A</a:t>
              </a:r>
              <a:endParaRPr lang="zh-CN" altLang="en-US" sz="1600"/>
            </a:p>
          </cdr:txBody>
        </cdr:sp>
      </mc:Fallback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0.86489</cdr:x>
      <cdr:y>0.85328</cdr:y>
    </cdr:from>
    <cdr:to>
      <cdr:x>0.98279</cdr:x>
      <cdr:y>0.93915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2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E96A93F7-E8D9-4A73-8849-F14AC5513DB3}"/>
                </a:ext>
              </a:extLst>
            </cdr:cNvPr>
            <cdr:cNvSpPr txBox="1"/>
          </cdr:nvSpPr>
          <cdr:spPr>
            <a:xfrm xmlns:a="http://schemas.openxmlformats.org/drawingml/2006/main">
              <a:off x="4211320" y="320548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i="1"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altLang="zh-CN" sz="1600" b="0" i="1">
                          <a:effectLst/>
                          <a:latin typeface="+mn-lt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m:rPr>
                          <m:sty m:val="p"/>
                        </m:rPr>
                        <a:rPr lang="en-US" altLang="zh-CN" sz="1600" b="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f</m:t>
                      </m:r>
                    </m:sub>
                  </m:sSub>
                </m:oMath>
              </a14:m>
              <a:r>
                <a:rPr lang="en-US" altLang="zh-CN" sz="1600"/>
                <a:t>/A</a:t>
              </a:r>
              <a:endParaRPr lang="zh-CN" altLang="en-US" sz="1600"/>
            </a:p>
          </cdr:txBody>
        </cdr:sp>
      </mc:Choice>
      <mc:Fallback>
        <cdr:sp macro="" textlink="">
          <cdr:nvSpPr>
            <cdr:cNvPr id="2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E96A93F7-E8D9-4A73-8849-F14AC5513DB3}"/>
                </a:ext>
              </a:extLst>
            </cdr:cNvPr>
            <cdr:cNvSpPr txBox="1"/>
          </cdr:nvSpPr>
          <cdr:spPr>
            <a:xfrm xmlns:a="http://schemas.openxmlformats.org/drawingml/2006/main">
              <a:off x="4211320" y="320548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zh-CN" sz="1600" b="0" i="0">
                  <a:effectLst/>
                  <a:latin typeface="+mn-lt"/>
                  <a:ea typeface="+mn-ea"/>
                  <a:cs typeface="+mn-cs"/>
                </a:rPr>
                <a:t>𝐼_</a:t>
              </a:r>
              <a:r>
                <a:rPr lang="en-US" altLang="zh-CN" sz="1600" b="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f</a:t>
              </a:r>
              <a:r>
                <a:rPr lang="en-US" altLang="zh-CN" sz="1600"/>
                <a:t>/A</a:t>
              </a:r>
              <a:endParaRPr lang="zh-CN" altLang="en-US" sz="1600"/>
            </a:p>
          </cdr:txBody>
        </cdr:sp>
      </mc:Fallback>
    </mc:AlternateContent>
  </cdr:relSizeAnchor>
  <cdr:relSizeAnchor xmlns:cdr="http://schemas.openxmlformats.org/drawingml/2006/chartDrawing">
    <cdr:from>
      <cdr:x>0.01826</cdr:x>
      <cdr:y>0.01758</cdr:y>
    </cdr:from>
    <cdr:to>
      <cdr:x>0.13615</cdr:x>
      <cdr:y>0.10345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3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C26E31DB-5781-4530-BD43-1079631909DE}"/>
                </a:ext>
              </a:extLst>
            </cdr:cNvPr>
            <cdr:cNvSpPr txBox="1"/>
          </cdr:nvSpPr>
          <cdr:spPr>
            <a:xfrm xmlns:a="http://schemas.openxmlformats.org/drawingml/2006/main">
              <a:off x="88900" y="6604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altLang="zh-CN" sz="16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en-US" altLang="zh-CN" sz="1600" b="0" i="1">
                          <a:latin typeface="Cambria Math" panose="02040503050406030204" pitchFamily="18" charset="0"/>
                        </a:rPr>
                        <m:t>𝐾</m:t>
                      </m:r>
                    </m:sub>
                  </m:sSub>
                </m:oMath>
              </a14:m>
              <a:r>
                <a:rPr lang="en-US" altLang="zh-CN" sz="1600"/>
                <a:t>/A</a:t>
              </a:r>
              <a:endParaRPr lang="zh-CN" altLang="en-US" sz="1600"/>
            </a:p>
          </cdr:txBody>
        </cdr:sp>
      </mc:Choice>
      <mc:Fallback>
        <cdr:sp macro="" textlink="">
          <cdr:nvSpPr>
            <cdr:cNvPr id="3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C26E31DB-5781-4530-BD43-1079631909DE}"/>
                </a:ext>
              </a:extLst>
            </cdr:cNvPr>
            <cdr:cNvSpPr txBox="1"/>
          </cdr:nvSpPr>
          <cdr:spPr>
            <a:xfrm xmlns:a="http://schemas.openxmlformats.org/drawingml/2006/main">
              <a:off x="88900" y="6604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zh-CN" sz="1600" b="0" i="0">
                  <a:latin typeface="Cambria Math" panose="02040503050406030204" pitchFamily="18" charset="0"/>
                </a:rPr>
                <a:t>𝐼_𝐾</a:t>
              </a:r>
              <a:r>
                <a:rPr lang="en-US" altLang="zh-CN" sz="1600"/>
                <a:t>/A</a:t>
              </a:r>
              <a:endParaRPr lang="zh-CN" altLang="en-US" sz="1600"/>
            </a:p>
          </cdr:txBody>
        </cdr:sp>
      </mc:Fallback>
    </mc:AlternateContent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0.12778</cdr:x>
      <cdr:y>0.13519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F774AFD3-EC3F-449D-8208-82C68F75A82F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33400" cy="32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600"/>
            <a:t>U/V</a:t>
          </a:r>
          <a:endParaRPr lang="zh-CN" altLang="en-US" sz="1600"/>
        </a:p>
      </cdr:txBody>
    </cdr:sp>
  </cdr:relSizeAnchor>
  <cdr:relSizeAnchor xmlns:cdr="http://schemas.openxmlformats.org/drawingml/2006/chartDrawing">
    <cdr:from>
      <cdr:x>0.87278</cdr:x>
      <cdr:y>0.7963</cdr:y>
    </cdr:from>
    <cdr:to>
      <cdr:x>0.98944</cdr:x>
      <cdr:y>0.91296</cdr:y>
    </cdr:to>
    <cdr:sp macro="" textlink="">
      <cdr:nvSpPr>
        <cdr:cNvPr id="3" name="文本框 1">
          <a:extLst xmlns:a="http://schemas.openxmlformats.org/drawingml/2006/main">
            <a:ext uri="{FF2B5EF4-FFF2-40B4-BE49-F238E27FC236}">
              <a16:creationId xmlns:a16="http://schemas.microsoft.com/office/drawing/2014/main" id="{F774AFD3-EC3F-449D-8208-82C68F75A82F}"/>
            </a:ext>
          </a:extLst>
        </cdr:cNvPr>
        <cdr:cNvSpPr txBox="1"/>
      </cdr:nvSpPr>
      <cdr:spPr>
        <a:xfrm xmlns:a="http://schemas.openxmlformats.org/drawingml/2006/main">
          <a:off x="3990340" y="2184400"/>
          <a:ext cx="533400" cy="32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600"/>
            <a:t>I/A</a:t>
          </a:r>
          <a:endParaRPr lang="zh-CN" altLang="en-US" sz="16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0.84944</cdr:x>
      <cdr:y>0.78241</cdr:y>
    </cdr:from>
    <cdr:to>
      <cdr:x>0.975</cdr:x>
      <cdr:y>0.9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2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67E0DF07-5185-410F-9652-2CA2DF14041C}"/>
                </a:ext>
              </a:extLst>
            </cdr:cNvPr>
            <cdr:cNvSpPr txBox="1"/>
          </cdr:nvSpPr>
          <cdr:spPr>
            <a:xfrm xmlns:a="http://schemas.openxmlformats.org/drawingml/2006/main">
              <a:off x="3883660" y="214630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altLang="zh-CN" sz="1600" b="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</m:e>
                    <m:sub>
                      <m:r>
                        <m:rPr>
                          <m:sty m:val="p"/>
                        </m:rPr>
                        <a:rPr lang="en-US" altLang="zh-CN" sz="1600" b="0" i="1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f</m:t>
                      </m:r>
                    </m:sub>
                  </m:sSub>
                </m:oMath>
              </a14:m>
              <a:r>
                <a:rPr lang="en-US" altLang="zh-CN" sz="1600"/>
                <a:t>/A</a:t>
              </a:r>
              <a:endParaRPr lang="zh-CN" altLang="en-US" sz="1600"/>
            </a:p>
          </cdr:txBody>
        </cdr:sp>
      </mc:Choice>
      <mc:Fallback>
        <cdr:sp macro="" textlink="">
          <cdr:nvSpPr>
            <cdr:cNvPr id="2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67E0DF07-5185-410F-9652-2CA2DF14041C}"/>
                </a:ext>
              </a:extLst>
            </cdr:cNvPr>
            <cdr:cNvSpPr txBox="1"/>
          </cdr:nvSpPr>
          <cdr:spPr>
            <a:xfrm xmlns:a="http://schemas.openxmlformats.org/drawingml/2006/main">
              <a:off x="3883660" y="214630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zh-CN" sz="1600" b="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𝐼_f</a:t>
              </a:r>
              <a:r>
                <a:rPr lang="en-US" altLang="zh-CN" sz="1600"/>
                <a:t>/A</a:t>
              </a:r>
              <a:endParaRPr lang="zh-CN" altLang="en-US" sz="1600"/>
            </a:p>
          </cdr:txBody>
        </cdr:sp>
      </mc:Fallback>
    </mc:AlternateContent>
  </cdr:relSizeAnchor>
  <cdr:relSizeAnchor xmlns:cdr="http://schemas.openxmlformats.org/drawingml/2006/chartDrawing">
    <cdr:from>
      <cdr:x>0.01111</cdr:x>
      <cdr:y>0.01852</cdr:y>
    </cdr:from>
    <cdr:to>
      <cdr:x>0.13667</cdr:x>
      <cdr:y>0.13611</cdr:y>
    </cdr:to>
    <mc:AlternateContent xmlns:mc="http://schemas.openxmlformats.org/markup-compatibility/2006">
      <mc:Choice xmlns:a14="http://schemas.microsoft.com/office/drawing/2010/main" Requires="a14">
        <cdr:sp macro="" textlink="">
          <cdr:nvSpPr>
            <cdr:cNvPr id="3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D6A0AD8C-78C3-4930-A28C-0CC4EE5308A6}"/>
                </a:ext>
              </a:extLst>
            </cdr:cNvPr>
            <cdr:cNvSpPr txBox="1"/>
          </cdr:nvSpPr>
          <cdr:spPr>
            <a:xfrm xmlns:a="http://schemas.openxmlformats.org/drawingml/2006/main">
              <a:off x="50800" y="5080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altLang="zh-CN" sz="1600" b="0" i="1">
                          <a:latin typeface="Cambria Math" panose="02040503050406030204" pitchFamily="18" charset="0"/>
                        </a:rPr>
                        <m:t>𝐼</m:t>
                      </m:r>
                    </m:e>
                    <m:sub>
                      <m:r>
                        <a:rPr lang="en-US" altLang="zh-CN" sz="1600" b="0" i="1">
                          <a:latin typeface="Cambria Math" panose="02040503050406030204" pitchFamily="18" charset="0"/>
                        </a:rPr>
                        <m:t>𝐴</m:t>
                      </m:r>
                    </m:sub>
                  </m:sSub>
                </m:oMath>
              </a14:m>
              <a:r>
                <a:rPr lang="en-US" altLang="zh-CN" sz="1600"/>
                <a:t>/A</a:t>
              </a:r>
              <a:endParaRPr lang="zh-CN" altLang="en-US" sz="1600"/>
            </a:p>
          </cdr:txBody>
        </cdr:sp>
      </mc:Choice>
      <mc:Fallback>
        <cdr:sp macro="" textlink="">
          <cdr:nvSpPr>
            <cdr:cNvPr id="3" name="文本框 1">
              <a:extLst xmlns:a="http://schemas.openxmlformats.org/drawingml/2006/main">
                <a:ext uri="{FF2B5EF4-FFF2-40B4-BE49-F238E27FC236}">
                  <a16:creationId xmlns:a16="http://schemas.microsoft.com/office/drawing/2014/main" id="{D6A0AD8C-78C3-4930-A28C-0CC4EE5308A6}"/>
                </a:ext>
              </a:extLst>
            </cdr:cNvPr>
            <cdr:cNvSpPr txBox="1"/>
          </cdr:nvSpPr>
          <cdr:spPr>
            <a:xfrm xmlns:a="http://schemas.openxmlformats.org/drawingml/2006/main">
              <a:off x="50800" y="50800"/>
              <a:ext cx="574040" cy="32258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altLang="zh-CN" sz="1600" b="0" i="0">
                  <a:latin typeface="Cambria Math" panose="02040503050406030204" pitchFamily="18" charset="0"/>
                </a:rPr>
                <a:t>𝐼_𝐴</a:t>
              </a:r>
              <a:r>
                <a:rPr lang="en-US" altLang="zh-CN" sz="1600"/>
                <a:t>/A</a:t>
              </a:r>
              <a:endParaRPr lang="zh-CN" altLang="en-US" sz="1600"/>
            </a:p>
          </cdr:txBody>
        </cdr:sp>
      </mc:Fallback>
    </mc:AlternateContent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5142-6972-4284-9A37-72665D702BD3}">
  <dimension ref="A1:R31"/>
  <sheetViews>
    <sheetView tabSelected="1" topLeftCell="A10" workbookViewId="0">
      <selection activeCell="K33" sqref="K33"/>
    </sheetView>
  </sheetViews>
  <sheetFormatPr defaultRowHeight="13.8" x14ac:dyDescent="0.25"/>
  <cols>
    <col min="1" max="1" width="14.33203125" bestFit="1" customWidth="1"/>
  </cols>
  <sheetData>
    <row r="1" spans="1:11" ht="15.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6" x14ac:dyDescent="0.25">
      <c r="A2" s="1" t="s">
        <v>1</v>
      </c>
      <c r="B2" s="2">
        <v>1.4730000000000001</v>
      </c>
      <c r="C2" s="2">
        <v>1.3</v>
      </c>
      <c r="D2" s="2">
        <v>1.1000000000000001</v>
      </c>
      <c r="E2" s="2">
        <v>0.9</v>
      </c>
      <c r="F2" s="2">
        <v>0.7</v>
      </c>
      <c r="G2" s="2">
        <v>0.5</v>
      </c>
      <c r="H2" s="2">
        <v>0.3</v>
      </c>
      <c r="I2" s="2">
        <v>0.1</v>
      </c>
      <c r="J2" s="2">
        <v>0</v>
      </c>
      <c r="K2" s="1"/>
    </row>
    <row r="3" spans="1:11" ht="15.6" x14ac:dyDescent="0.25">
      <c r="A3" s="1" t="s">
        <v>2</v>
      </c>
      <c r="B3" s="4">
        <v>280.5</v>
      </c>
      <c r="C3" s="4">
        <v>273.5</v>
      </c>
      <c r="D3" s="4">
        <v>259.2</v>
      </c>
      <c r="E3" s="4">
        <v>236</v>
      </c>
      <c r="F3" s="4">
        <v>200.5</v>
      </c>
      <c r="G3" s="4">
        <v>155.30000000000001</v>
      </c>
      <c r="H3" s="4">
        <v>102.5</v>
      </c>
      <c r="I3" s="3">
        <v>41.1</v>
      </c>
      <c r="J3" s="3">
        <v>15.1</v>
      </c>
      <c r="K3" s="1"/>
    </row>
    <row r="4" spans="1:11" ht="15.6" x14ac:dyDescent="0.25">
      <c r="A4" s="1" t="s">
        <v>3</v>
      </c>
      <c r="B4" s="4">
        <v>281.7</v>
      </c>
      <c r="C4" s="4">
        <v>274.5</v>
      </c>
      <c r="D4" s="4">
        <v>260</v>
      </c>
      <c r="E4" s="4">
        <v>236.6</v>
      </c>
      <c r="F4" s="4">
        <v>201.2</v>
      </c>
      <c r="G4" s="4">
        <v>156</v>
      </c>
      <c r="H4" s="4">
        <v>102.2</v>
      </c>
      <c r="I4" s="3">
        <v>41.52</v>
      </c>
      <c r="J4" s="3">
        <v>14.7</v>
      </c>
      <c r="K4" s="1"/>
    </row>
    <row r="5" spans="1:11" ht="15.6" x14ac:dyDescent="0.25">
      <c r="A5" s="1" t="s">
        <v>4</v>
      </c>
      <c r="B5" s="4">
        <v>281.3</v>
      </c>
      <c r="C5" s="4">
        <v>274.2</v>
      </c>
      <c r="D5" s="4">
        <v>259.89999999999998</v>
      </c>
      <c r="E5" s="4">
        <v>235.5</v>
      </c>
      <c r="F5" s="4">
        <v>200</v>
      </c>
      <c r="G5" s="4">
        <v>155.19999999999999</v>
      </c>
      <c r="H5" s="4">
        <v>102.2</v>
      </c>
      <c r="I5" s="3">
        <v>41.31</v>
      </c>
      <c r="J5" s="3">
        <v>15.6</v>
      </c>
      <c r="K5" s="1"/>
    </row>
    <row r="6" spans="1:11" ht="15.6" x14ac:dyDescent="0.25">
      <c r="A6" s="1" t="s">
        <v>14</v>
      </c>
      <c r="B6" s="4">
        <f>AVERAGE(B3:B5)</f>
        <v>281.16666666666669</v>
      </c>
      <c r="C6" s="4">
        <f t="shared" ref="C6:J6" si="0">AVERAGE(C3:C5)</f>
        <v>274.06666666666666</v>
      </c>
      <c r="D6" s="4">
        <f t="shared" si="0"/>
        <v>259.7</v>
      </c>
      <c r="E6" s="4">
        <f t="shared" si="0"/>
        <v>236.03333333333333</v>
      </c>
      <c r="F6" s="4">
        <f t="shared" si="0"/>
        <v>200.56666666666669</v>
      </c>
      <c r="G6" s="4">
        <f t="shared" si="0"/>
        <v>155.5</v>
      </c>
      <c r="H6" s="4">
        <f t="shared" si="0"/>
        <v>102.3</v>
      </c>
      <c r="I6" s="4">
        <f t="shared" si="0"/>
        <v>41.31</v>
      </c>
      <c r="J6" s="4">
        <f t="shared" si="0"/>
        <v>15.133333333333333</v>
      </c>
      <c r="K6" s="1"/>
    </row>
    <row r="7" spans="1:11" ht="15.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6" x14ac:dyDescent="0.25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6" x14ac:dyDescent="0.25">
      <c r="A9" s="1" t="s">
        <v>1</v>
      </c>
      <c r="B9" s="2">
        <v>0.91</v>
      </c>
      <c r="C9" s="2">
        <v>0.752</v>
      </c>
      <c r="D9" s="2">
        <v>0.58099999999999996</v>
      </c>
      <c r="E9" s="2">
        <v>0.39500000000000002</v>
      </c>
      <c r="F9" s="2">
        <v>0.2</v>
      </c>
      <c r="G9" s="2">
        <v>0</v>
      </c>
      <c r="H9" s="1"/>
      <c r="I9" s="1"/>
      <c r="J9" s="1"/>
      <c r="K9" s="1"/>
    </row>
    <row r="10" spans="1:11" ht="15.6" x14ac:dyDescent="0.25">
      <c r="A10" s="1" t="s">
        <v>6</v>
      </c>
      <c r="B10" s="2">
        <v>0.54</v>
      </c>
      <c r="C10" s="2">
        <v>0.45300000000000001</v>
      </c>
      <c r="D10" s="2">
        <v>0.35799999999999998</v>
      </c>
      <c r="E10" s="2">
        <v>0.25</v>
      </c>
      <c r="F10" s="2">
        <v>0.14099999999999999</v>
      </c>
      <c r="G10" s="2">
        <v>3.5000000000000003E-2</v>
      </c>
      <c r="H10" s="1"/>
      <c r="I10" s="1"/>
      <c r="J10" s="1"/>
      <c r="K10" s="1"/>
    </row>
    <row r="11" spans="1:11" ht="15.6" x14ac:dyDescent="0.25">
      <c r="A11" s="1" t="s">
        <v>7</v>
      </c>
      <c r="B11" s="2">
        <v>0.53600000000000003</v>
      </c>
      <c r="C11" s="2">
        <v>0.45200000000000001</v>
      </c>
      <c r="D11" s="2">
        <v>0.35499999999999998</v>
      </c>
      <c r="E11" s="2">
        <v>0.251</v>
      </c>
      <c r="F11" s="2">
        <v>0.155</v>
      </c>
      <c r="G11" s="2">
        <v>3.4000000000000002E-2</v>
      </c>
      <c r="H11" s="1"/>
      <c r="I11" s="1"/>
      <c r="J11" s="1"/>
      <c r="K11" s="1"/>
    </row>
    <row r="12" spans="1:11" ht="15.6" x14ac:dyDescent="0.25">
      <c r="A12" s="1" t="s">
        <v>8</v>
      </c>
      <c r="B12" s="2">
        <v>0.53600000000000003</v>
      </c>
      <c r="C12" s="2">
        <v>0.45100000000000001</v>
      </c>
      <c r="D12" s="2">
        <v>0.35599999999999998</v>
      </c>
      <c r="E12" s="2">
        <v>0.249</v>
      </c>
      <c r="F12" s="2">
        <v>0.15</v>
      </c>
      <c r="G12" s="2">
        <v>3.3000000000000002E-2</v>
      </c>
      <c r="H12" s="1"/>
      <c r="I12" s="1"/>
      <c r="J12" s="1"/>
      <c r="K12" s="1"/>
    </row>
    <row r="13" spans="1:11" ht="15.6" x14ac:dyDescent="0.25">
      <c r="A13" s="1" t="s">
        <v>15</v>
      </c>
      <c r="B13" s="2">
        <f>AVERAGE(B10:B12)</f>
        <v>0.53733333333333333</v>
      </c>
      <c r="C13" s="2">
        <f t="shared" ref="C13:F13" si="1">AVERAGE(C10:C12)</f>
        <v>0.45200000000000001</v>
      </c>
      <c r="D13" s="2">
        <f t="shared" si="1"/>
        <v>0.35633333333333334</v>
      </c>
      <c r="E13" s="2">
        <f t="shared" si="1"/>
        <v>0.25</v>
      </c>
      <c r="F13" s="2">
        <f t="shared" si="1"/>
        <v>0.14866666666666664</v>
      </c>
      <c r="G13" s="2">
        <f>AVERAGE(G10:G12)</f>
        <v>3.4000000000000002E-2</v>
      </c>
      <c r="H13" s="1"/>
      <c r="I13" s="1"/>
      <c r="J13" s="1"/>
      <c r="K13" s="1"/>
    </row>
    <row r="14" spans="1:11" ht="15.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6" x14ac:dyDescent="0.25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6" x14ac:dyDescent="0.25">
      <c r="A16" s="1" t="s">
        <v>2</v>
      </c>
      <c r="B16" s="1">
        <v>219.8</v>
      </c>
      <c r="C16" s="1">
        <v>236.6</v>
      </c>
      <c r="D16" s="1">
        <v>249.8</v>
      </c>
      <c r="E16" s="1">
        <v>254.2</v>
      </c>
      <c r="F16" s="1">
        <v>263.3</v>
      </c>
      <c r="G16" s="1"/>
      <c r="H16" s="1"/>
      <c r="I16" s="1"/>
      <c r="J16" s="1"/>
      <c r="K16" s="1"/>
    </row>
    <row r="17" spans="1:18" ht="15.6" x14ac:dyDescent="0.25">
      <c r="A17" s="1" t="s">
        <v>3</v>
      </c>
      <c r="B17" s="1">
        <v>219.4</v>
      </c>
      <c r="C17" s="1">
        <v>235.9</v>
      </c>
      <c r="D17" s="1">
        <v>250</v>
      </c>
      <c r="E17" s="1">
        <v>255.2</v>
      </c>
      <c r="F17" s="1">
        <v>264.2</v>
      </c>
      <c r="G17" s="1"/>
      <c r="H17" s="1"/>
      <c r="I17" s="1"/>
      <c r="J17" s="1"/>
      <c r="K17" s="1"/>
    </row>
    <row r="18" spans="1:18" ht="15.6" x14ac:dyDescent="0.25">
      <c r="A18" s="1" t="s">
        <v>4</v>
      </c>
      <c r="B18" s="1">
        <v>219.2</v>
      </c>
      <c r="C18" s="1">
        <v>235.6</v>
      </c>
      <c r="D18" s="1">
        <v>248.9</v>
      </c>
      <c r="E18" s="1">
        <v>253.6</v>
      </c>
      <c r="F18" s="1">
        <v>264</v>
      </c>
      <c r="G18" s="1"/>
      <c r="H18" s="1"/>
      <c r="I18" s="1"/>
      <c r="J18" s="1"/>
      <c r="K18" s="1"/>
    </row>
    <row r="19" spans="1:18" ht="15.6" x14ac:dyDescent="0.25">
      <c r="A19" s="1" t="s">
        <v>14</v>
      </c>
      <c r="B19" s="1">
        <f>AVERAGE(B16:B18)</f>
        <v>219.4666666666667</v>
      </c>
      <c r="C19" s="1">
        <f t="shared" ref="C19:F19" si="2">AVERAGE(C16:C18)</f>
        <v>236.03333333333333</v>
      </c>
      <c r="D19" s="1">
        <f t="shared" si="2"/>
        <v>249.56666666666669</v>
      </c>
      <c r="E19" s="1">
        <f t="shared" si="2"/>
        <v>254.33333333333334</v>
      </c>
      <c r="F19" s="1">
        <f t="shared" si="2"/>
        <v>263.83333333333331</v>
      </c>
      <c r="G19" s="1"/>
      <c r="H19" s="1"/>
      <c r="I19" s="1"/>
      <c r="J19" s="1"/>
      <c r="K19" s="1"/>
    </row>
    <row r="20" spans="1:18" ht="15.6" x14ac:dyDescent="0.25">
      <c r="A20" s="1" t="s">
        <v>6</v>
      </c>
      <c r="B20" s="2">
        <v>0.45100000000000001</v>
      </c>
      <c r="C20" s="2">
        <v>0.34799999999999998</v>
      </c>
      <c r="D20" s="2">
        <v>0.247</v>
      </c>
      <c r="E20" s="2">
        <v>0.19</v>
      </c>
      <c r="F20" s="1">
        <v>0</v>
      </c>
      <c r="G20" s="1"/>
      <c r="H20" s="1"/>
      <c r="I20" s="1"/>
      <c r="J20" s="1"/>
      <c r="K20" s="1"/>
    </row>
    <row r="21" spans="1:18" ht="15.6" x14ac:dyDescent="0.25">
      <c r="A21" s="1" t="s">
        <v>7</v>
      </c>
      <c r="B21" s="2">
        <v>0.45700000000000002</v>
      </c>
      <c r="C21" s="2">
        <v>0.35399999999999998</v>
      </c>
      <c r="D21" s="2">
        <v>0.25</v>
      </c>
      <c r="E21" s="2">
        <v>0.188</v>
      </c>
      <c r="F21" s="1">
        <v>0</v>
      </c>
      <c r="G21" s="1"/>
      <c r="H21" s="1"/>
      <c r="I21" s="1"/>
      <c r="J21" s="1"/>
      <c r="K21" s="1"/>
    </row>
    <row r="22" spans="1:18" ht="15.6" x14ac:dyDescent="0.25">
      <c r="A22" s="1" t="s">
        <v>8</v>
      </c>
      <c r="B22" s="2">
        <v>0.45100000000000001</v>
      </c>
      <c r="C22" s="2">
        <v>0.35</v>
      </c>
      <c r="D22" s="2">
        <v>0.248</v>
      </c>
      <c r="E22" s="2">
        <v>0.188</v>
      </c>
      <c r="F22" s="1">
        <v>0</v>
      </c>
      <c r="G22" s="1"/>
      <c r="H22" s="1"/>
      <c r="I22" s="1"/>
      <c r="J22" s="1"/>
      <c r="K22" s="1"/>
    </row>
    <row r="23" spans="1:18" ht="15.6" x14ac:dyDescent="0.25">
      <c r="A23" s="1" t="s">
        <v>15</v>
      </c>
      <c r="B23" s="2">
        <f>AVERAGE(B20:B22)</f>
        <v>0.45300000000000001</v>
      </c>
      <c r="C23" s="2">
        <f t="shared" ref="C23:F23" si="3">AVERAGE(C20:C22)</f>
        <v>0.35066666666666668</v>
      </c>
      <c r="D23" s="2">
        <f t="shared" si="3"/>
        <v>0.24833333333333332</v>
      </c>
      <c r="E23" s="2">
        <f t="shared" si="3"/>
        <v>0.18866666666666668</v>
      </c>
      <c r="F23" s="2">
        <f t="shared" si="3"/>
        <v>0</v>
      </c>
      <c r="G23" s="1"/>
      <c r="H23" s="1"/>
      <c r="I23" s="1"/>
      <c r="J23" s="1"/>
      <c r="K23" s="1"/>
    </row>
    <row r="24" spans="1:18" ht="15.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8" ht="15.6" x14ac:dyDescent="0.25">
      <c r="A25" s="1" t="s">
        <v>10</v>
      </c>
      <c r="B25" s="1" t="s">
        <v>11</v>
      </c>
      <c r="C25" s="1" t="s">
        <v>12</v>
      </c>
      <c r="D25" s="1"/>
      <c r="E25" s="1"/>
      <c r="F25" s="1"/>
      <c r="G25" s="1"/>
      <c r="H25" s="1"/>
      <c r="I25" s="1"/>
      <c r="J25" s="1"/>
      <c r="K25" s="1"/>
    </row>
    <row r="26" spans="1:18" ht="15.6" x14ac:dyDescent="0.25">
      <c r="A26" s="1" t="s">
        <v>2</v>
      </c>
      <c r="B26" s="3">
        <v>25.68</v>
      </c>
      <c r="C26" s="3">
        <v>25.3</v>
      </c>
      <c r="D26" s="1"/>
      <c r="E26" s="1"/>
      <c r="F26" s="1"/>
      <c r="G26" s="1"/>
      <c r="H26" s="1"/>
      <c r="I26" s="1"/>
      <c r="J26" s="1"/>
      <c r="K26" s="1"/>
      <c r="R26">
        <f>43.83/220</f>
        <v>0.19922727272727273</v>
      </c>
    </row>
    <row r="27" spans="1:18" ht="15.6" x14ac:dyDescent="0.25">
      <c r="A27" s="1" t="s">
        <v>6</v>
      </c>
      <c r="B27" s="2">
        <v>7.8E-2</v>
      </c>
      <c r="C27" s="2">
        <v>0.06</v>
      </c>
      <c r="D27" s="1"/>
      <c r="E27" s="1"/>
      <c r="F27" s="1"/>
      <c r="G27" s="1"/>
      <c r="H27" s="1"/>
      <c r="I27" s="1"/>
      <c r="J27" s="1"/>
      <c r="K27" s="1"/>
      <c r="R27">
        <f>25</f>
        <v>25</v>
      </c>
    </row>
    <row r="28" spans="1:18" ht="15.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R28">
        <f>25.68/0.06</f>
        <v>428</v>
      </c>
    </row>
    <row r="29" spans="1:18" ht="15.6" x14ac:dyDescent="0.25">
      <c r="A29" s="1" t="s">
        <v>13</v>
      </c>
      <c r="B29" s="1"/>
      <c r="C29" s="1"/>
      <c r="D29" s="1"/>
      <c r="E29" s="1"/>
      <c r="F29" s="1"/>
      <c r="G29" s="1"/>
      <c r="H29" s="1"/>
      <c r="I29" s="1"/>
      <c r="J29" s="1"/>
      <c r="K29" s="1"/>
      <c r="R29">
        <f>25.3/0.078</f>
        <v>324.35897435897436</v>
      </c>
    </row>
    <row r="30" spans="1:18" ht="15.6" x14ac:dyDescent="0.25">
      <c r="A30" s="1" t="s">
        <v>6</v>
      </c>
      <c r="B30" s="2">
        <v>0.44900000000000001</v>
      </c>
      <c r="C30" s="2">
        <v>0.34899999999999998</v>
      </c>
      <c r="D30" s="2">
        <v>0.248</v>
      </c>
      <c r="E30" s="2">
        <v>0.15</v>
      </c>
      <c r="F30" s="2">
        <v>0.02</v>
      </c>
      <c r="G30" s="2">
        <v>0.152</v>
      </c>
      <c r="H30" s="2">
        <v>0.245</v>
      </c>
      <c r="I30" s="2">
        <v>0.33500000000000002</v>
      </c>
      <c r="J30" s="2">
        <v>0.40200000000000002</v>
      </c>
      <c r="K30" s="1"/>
    </row>
    <row r="31" spans="1:18" ht="15.6" x14ac:dyDescent="0.25">
      <c r="A31" s="1" t="s">
        <v>1</v>
      </c>
      <c r="B31" s="2">
        <v>1.7589999999999999</v>
      </c>
      <c r="C31" s="2">
        <v>1.4890000000000001</v>
      </c>
      <c r="D31" s="2">
        <v>1.284</v>
      </c>
      <c r="E31" s="2">
        <v>1.0580000000000001</v>
      </c>
      <c r="F31" s="2">
        <v>0.77700000000000002</v>
      </c>
      <c r="G31" s="2">
        <v>0.46</v>
      </c>
      <c r="H31" s="2">
        <v>0.30499999999999999</v>
      </c>
      <c r="I31" s="2">
        <v>0.14499999999999999</v>
      </c>
      <c r="J31" s="2">
        <v>0</v>
      </c>
      <c r="K31" s="1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kang2152</dc:creator>
  <cp:lastModifiedBy>kang2152</cp:lastModifiedBy>
  <dcterms:created xsi:type="dcterms:W3CDTF">2022-04-19T12:05:56Z</dcterms:created>
  <dcterms:modified xsi:type="dcterms:W3CDTF">2022-04-28T06:42:14Z</dcterms:modified>
</cp:coreProperties>
</file>